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1. Goals &amp; Budget" sheetId="2" state="visible" r:id="rId4"/>
    <sheet name="2. Budget Allocation" sheetId="3" state="visible" r:id="rId5"/>
    <sheet name="3. Channel Plan" sheetId="4" state="visible" r:id="rId6"/>
    <sheet name="4. Marketing Calendar" sheetId="5" state="visible" r:id="rId7"/>
    <sheet name="5. KPI Tracker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<sst xmlns="http://schemas.openxmlformats.org/spreadsheetml/2006/main" count="143" uniqueCount="132">
  <si>
    <t xml:space="preserve">Car Dealership Marketing Plan</t>
  </si>
  <si>
    <t xml:space="preserve">A fill-in template — by DSRPTV Digital</t>
  </si>
  <si>
    <t xml:space="preserve">  The one rule: DISC — Does It Sell Cars?</t>
  </si>
  <si>
    <t xml:space="preserve">Every line in this plan answers to one question: does it sell cars (or book ROs)? If a tactic, a dollar, or a metric can't tie back to a unit or a repair order, it doesn't earn a place in the plan.</t>
  </si>
  <si>
    <t xml:space="preserve">  How to use this template</t>
  </si>
  <si>
    <t xml:space="preserve">1. Goals &amp; Budget</t>
  </si>
  <si>
    <t xml:space="preserve">Set your unit goals and target cost per sale. The template sizes your annual marketing budget for you.</t>
  </si>
  <si>
    <t xml:space="preserve">2. Budget Allocation</t>
  </si>
  <si>
    <t xml:space="preserve">Split the budget across channels by %. The $ amounts calculate automatically.</t>
  </si>
  <si>
    <t xml:space="preserve">3. Channel Plan</t>
  </si>
  <si>
    <t xml:space="preserve">Define the objective, KPI, target, and owner for each channel.</t>
  </si>
  <si>
    <t xml:space="preserve">4. Marketing Calendar</t>
  </si>
  <si>
    <t xml:space="preserve">Lay out the year — themes, campaigns, seasonal tentpoles, and co-op deadlines.</t>
  </si>
  <si>
    <t xml:space="preserve">5. KPI Tracker</t>
  </si>
  <si>
    <t xml:space="preserve">Log monthly actuals. Cost per sale, cost per lead, and close rate calculate automatically.</t>
  </si>
  <si>
    <t xml:space="preserve">  Color key</t>
  </si>
  <si>
    <t xml:space="preserve">Blue text</t>
  </si>
  <si>
    <t xml:space="preserve">Your inputs — change these</t>
  </si>
  <si>
    <t xml:space="preserve">Black text</t>
  </si>
  <si>
    <t xml:space="preserve">Calculated for you — don't overwrite</t>
  </si>
  <si>
    <t xml:space="preserve">Green text</t>
  </si>
  <si>
    <t xml:space="preserve">Pulled from another tab</t>
  </si>
  <si>
    <t xml:space="preserve">Yellow cells are the key inputs to start with. Replace the example numbers with your store's.</t>
  </si>
  <si>
    <t xml:space="preserve">Goals &amp; Budget</t>
  </si>
  <si>
    <t xml:space="preserve">Set the goals; the budget sizes itself from your target cost per sale.</t>
  </si>
  <si>
    <t xml:space="preserve">  Your inputs</t>
  </si>
  <si>
    <t xml:space="preserve">  How to use these numbers</t>
  </si>
  <si>
    <t xml:space="preserve">Planning year</t>
  </si>
  <si>
    <t xml:space="preserve">2026</t>
  </si>
  <si>
    <t xml:space="preserve">Budget the backward way: start from the units you need and what you can afford to pay to acquire each sale, and let that set the spend — don't copy a flat percentage. The % of gross figure is a sanity check, not the plan. Typical dealer ad spend per unit varies widely by brand, market, and new-vs-used mix, so use it to gut-check, not to set the number. The figure to drive down over time is cost per sale.</t>
  </si>
  <si>
    <t xml:space="preserve">New vehicle unit goal (annual)</t>
  </si>
  <si>
    <t xml:space="preserve">Used vehicle unit goal (annual)</t>
  </si>
  <si>
    <t xml:space="preserve">Target marketing cost per sale ($)</t>
  </si>
  <si>
    <t xml:space="preserve">Avg total gross per unit ($) — for sanity check</t>
  </si>
  <si>
    <t xml:space="preserve">  Calculated budget</t>
  </si>
  <si>
    <t xml:space="preserve">Total annual unit goal</t>
  </si>
  <si>
    <t xml:space="preserve">Tip: revisit this quarterly.</t>
  </si>
  <si>
    <t xml:space="preserve">Total annual marketing budget</t>
  </si>
  <si>
    <t xml:space="preserve">Monthly marketing budget</t>
  </si>
  <si>
    <t xml:space="preserve">Implied marketing spend per unit</t>
  </si>
  <si>
    <t xml:space="preserve">Marketing as % of total gross</t>
  </si>
  <si>
    <t xml:space="preserve">Budget Allocation</t>
  </si>
  <si>
    <t xml:space="preserve">Set each channel's % — the annual and monthly $ calculate automatically.</t>
  </si>
  <si>
    <t xml:space="preserve">Total annual budget (from Goals tab):</t>
  </si>
  <si>
    <t xml:space="preserve">Channel</t>
  </si>
  <si>
    <t xml:space="preserve">% of Budget</t>
  </si>
  <si>
    <t xml:space="preserve">Annual $</t>
  </si>
  <si>
    <t xml:space="preserve">Monthly $</t>
  </si>
  <si>
    <t xml:space="preserve">Paid Search &amp; Vehicle Ads</t>
  </si>
  <si>
    <t xml:space="preserve">Paid Social</t>
  </si>
  <si>
    <t xml:space="preserve">Retargeting</t>
  </si>
  <si>
    <t xml:space="preserve">SEO &amp; Content</t>
  </si>
  <si>
    <t xml:space="preserve">Video / OTT / CTV</t>
  </si>
  <si>
    <t xml:space="preserve">Data &amp; Identity (WebID)</t>
  </si>
  <si>
    <t xml:space="preserve">Email &amp; SMS</t>
  </si>
  <si>
    <t xml:space="preserve">Reputation &amp; Reviews</t>
  </si>
  <si>
    <t xml:space="preserve">Other / Contingency</t>
  </si>
  <si>
    <t xml:space="preserve">TOTAL</t>
  </si>
  <si>
    <t xml:space="preserve">Default %s are a starting point — reallocate toward demand capture first, then prune by what sells cars.</t>
  </si>
  <si>
    <t xml:space="preserve">Channel Plan</t>
  </si>
  <si>
    <t xml:space="preserve">For each channel: what it's for, how you'll judge it, the target, and who owns it.</t>
  </si>
  <si>
    <t xml:space="preserve">Primary Objective</t>
  </si>
  <si>
    <t xml:space="preserve">Primary KPI</t>
  </si>
  <si>
    <t xml:space="preserve">Target</t>
  </si>
  <si>
    <t xml:space="preserve">Owner</t>
  </si>
  <si>
    <t xml:space="preserve">Capture active in-market demand</t>
  </si>
  <si>
    <t xml:space="preserve">Cost per sale</t>
  </si>
  <si>
    <t xml:space="preserve">Reach + conquest in the local market</t>
  </si>
  <si>
    <t xml:space="preserve">Cost per lead / assisted units</t>
  </si>
  <si>
    <t xml:space="preserve">Recover shoppers who didn't convert</t>
  </si>
  <si>
    <t xml:space="preserve">Conversion rate / cost per sale</t>
  </si>
  <si>
    <t xml:space="preserve">Compound organic visibility (local + model pages)</t>
  </si>
  <si>
    <t xml:space="preserve">Organic leads / local pack visibility</t>
  </si>
  <si>
    <t xml:space="preserve">Upper-funnel conquest &amp; awareness</t>
  </si>
  <si>
    <t xml:space="preserve">Reach / assisted units</t>
  </si>
  <si>
    <t xml:space="preserve">Identify &amp; act on anonymous shoppers</t>
  </si>
  <si>
    <t xml:space="preserve">Identified-shopper conversion rate</t>
  </si>
  <si>
    <t xml:space="preserve">Mine the database (sales + service)</t>
  </si>
  <si>
    <t xml:space="preserve">ROs / repeat units / revenue per contact</t>
  </si>
  <si>
    <t xml:space="preserve">Lift trust, local rank &amp; AI visibility</t>
  </si>
  <si>
    <t xml:space="preserve">Review volume/rating, response rate</t>
  </si>
  <si>
    <t xml:space="preserve">Target and Owner are yours to fill (blue). Objectives/KPIs are starting suggestions — edit freely.</t>
  </si>
  <si>
    <t xml:space="preserve">Marketing Calendar</t>
  </si>
  <si>
    <t xml:space="preserve">Plan the year — themes, campaigns, seasonal tentpoles, and co-op deadlines.</t>
  </si>
  <si>
    <t xml:space="preserve">Month</t>
  </si>
  <si>
    <t xml:space="preserve">Sales Theme / Focus</t>
  </si>
  <si>
    <t xml:space="preserve">Key Campaigns</t>
  </si>
  <si>
    <t xml:space="preserve">Seasonal / Tentpole</t>
  </si>
  <si>
    <t xml:space="preserve">OEM Co-op Deadlines</t>
  </si>
  <si>
    <t xml:space="preserve">January</t>
  </si>
  <si>
    <t xml:space="preserve">New Year / tax-season prep</t>
  </si>
  <si>
    <t xml:space="preserve">February</t>
  </si>
  <si>
    <t xml:space="preserve">Presidents' Day</t>
  </si>
  <si>
    <t xml:space="preserve">March</t>
  </si>
  <si>
    <t xml:space="preserve">April</t>
  </si>
  <si>
    <t xml:space="preserve">May</t>
  </si>
  <si>
    <t xml:space="preserve">Memorial Day</t>
  </si>
  <si>
    <t xml:space="preserve">June</t>
  </si>
  <si>
    <t xml:space="preserve">July</t>
  </si>
  <si>
    <t xml:space="preserve">4th of July / summer sell-down</t>
  </si>
  <si>
    <t xml:space="preserve">August</t>
  </si>
  <si>
    <t xml:space="preserve">September</t>
  </si>
  <si>
    <t xml:space="preserve">Labor Day / model-year-end</t>
  </si>
  <si>
    <t xml:space="preserve">October</t>
  </si>
  <si>
    <t xml:space="preserve">November</t>
  </si>
  <si>
    <t xml:space="preserve">Black Friday / year-end</t>
  </si>
  <si>
    <t xml:space="preserve">December</t>
  </si>
  <si>
    <t xml:space="preserve">Year-end / holiday event</t>
  </si>
  <si>
    <t xml:space="preserve">KPI Tracker</t>
  </si>
  <si>
    <t xml:space="preserve">Log actuals each month. Cost per sale, cost per lead, and close rate calculate for you.</t>
  </si>
  <si>
    <t xml:space="preserve">Budget</t>
  </si>
  <si>
    <t xml:space="preserve">Actual Spend</t>
  </si>
  <si>
    <t xml:space="preserve">Leads</t>
  </si>
  <si>
    <t xml:space="preserve">Appointments</t>
  </si>
  <si>
    <t xml:space="preserve">Units Sold</t>
  </si>
  <si>
    <t xml:space="preserve">ROs</t>
  </si>
  <si>
    <t xml:space="preserve">Cost / Sale</t>
  </si>
  <si>
    <t xml:space="preserve">Cost / Lead</t>
  </si>
  <si>
    <t xml:space="preserve">Close %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</si>
  <si>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</si>
  <si>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</si>
  <si>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</si>
  <si>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</si>
  <si>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</si>
  <si>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</si>
  <si>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</si>
  <si>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</si>
  <si>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</si>
  <si>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</si>
  <si>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</si>
  <si>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 / AVG</t>
  </si>
  <si>
    <t xml:space="preserve">Enter Actual Spend, Leads, Appointments, Units, and ROs (blue). The Budget column links to your monthly plan; overwrite if you re-budget.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</si>
</sst>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"/>
    <numFmt numFmtId="167" formatCode="\$#,##0;&quot;($&quot;#,##0\);\-"/>
    <numFmt numFmtId="168" formatCode="0.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F2937"/>
      <name val="Arial"/>
      <family val="0"/>
      <charset val="1"/>
    </font>
    <font>
      <i val="true"/>
      <sz val="11"/>
      <color rgb="FF6B728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i val="true"/>
      <sz val="9"/>
      <color rgb="FF6B728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800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2563EB"/>
        <bgColor rgb="FF0066CC"/>
      </patternFill>
    </fill>
    <fill>
      <patternFill patternType="solid">
        <fgColor rgb="FFFFF3B0"/>
        <bgColor rgb="FFEFF2F7"/>
      </patternFill>
    </fill>
    <fill>
      <patternFill patternType="solid">
        <fgColor rgb="FFEFF2F7"/>
        <bgColor rgb="FFFFFFFF"/>
      </patternFill>
    </fill>
    <fill>
      <patternFill patternType="solid">
        <fgColor rgb="FF1F2937"/>
        <bgColor rgb="FF333300"/>
      </patternFill>
    </fill>
    <fill>
      <patternFill patternType="solid">
        <fgColor rgb="FFFFFFFF"/>
        <bgColor rgb="FFEFF2F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3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F2F7"/>
      <rgbColor rgb="FFCCFFFF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3B0"/>
      <rgbColor rgb="FF99CCFF"/>
      <rgbColor rgb="FFFF99CC"/>
      <rgbColor rgb="FFCC99FF"/>
      <rgbColor rgb="FFFFCC99"/>
      <rgbColor rgb="FF2563EB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6"/>
    <col collapsed="false" customWidth="true" hidden="false" outlineLevel="0" max="4" min="3" style="0" width="22"/>
    <col collapsed="false" customWidth="true" hidden="false" outlineLevel="0" max="6" min="5" style="0" width="18"/>
  </cols>
  <sheetData>
    <row r="2" customFormat="false" ht="22.0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  <c r="C5" s="3"/>
      <c r="D5" s="3"/>
      <c r="E5" s="3"/>
      <c r="F5" s="3"/>
    </row>
    <row r="6" customFormat="false" ht="43.5" hidden="false" customHeight="true" outlineLevel="0" collapsed="false">
      <c r="B6" s="4" t="s">
        <v>3</v>
      </c>
      <c r="C6" s="4"/>
      <c r="D6" s="4"/>
      <c r="E6" s="4"/>
      <c r="F6" s="4"/>
    </row>
    <row r="8" customFormat="false" ht="15" hidden="false" customHeight="false" outlineLevel="0" collapsed="false">
      <c r="B8" s="3" t="s">
        <v>4</v>
      </c>
      <c r="C8" s="3"/>
      <c r="D8" s="3"/>
      <c r="E8" s="3"/>
      <c r="F8" s="3"/>
    </row>
    <row r="9" customFormat="false" ht="30" hidden="false" customHeight="true" outlineLevel="0" collapsed="false">
      <c r="B9" s="5" t="s">
        <v>5</v>
      </c>
      <c r="C9" s="4" t="s">
        <v>6</v>
      </c>
      <c r="D9" s="4"/>
      <c r="E9" s="4"/>
      <c r="F9" s="4"/>
    </row>
    <row r="10" customFormat="false" ht="30" hidden="false" customHeight="true" outlineLevel="0" collapsed="false">
      <c r="B10" s="5" t="s">
        <v>7</v>
      </c>
      <c r="C10" s="4" t="s">
        <v>8</v>
      </c>
      <c r="D10" s="4"/>
      <c r="E10" s="4"/>
      <c r="F10" s="4"/>
    </row>
    <row r="11" customFormat="false" ht="30" hidden="false" customHeight="true" outlineLevel="0" collapsed="false">
      <c r="B11" s="5" t="s">
        <v>9</v>
      </c>
      <c r="C11" s="4" t="s">
        <v>10</v>
      </c>
      <c r="D11" s="4"/>
      <c r="E11" s="4"/>
      <c r="F11" s="4"/>
    </row>
    <row r="12" customFormat="false" ht="30" hidden="false" customHeight="true" outlineLevel="0" collapsed="false">
      <c r="B12" s="5" t="s">
        <v>11</v>
      </c>
      <c r="C12" s="4" t="s">
        <v>12</v>
      </c>
      <c r="D12" s="4"/>
      <c r="E12" s="4"/>
      <c r="F12" s="4"/>
    </row>
    <row r="13" customFormat="false" ht="30" hidden="false" customHeight="true" outlineLevel="0" collapsed="false">
      <c r="B13" s="5" t="s">
        <v>13</v>
      </c>
      <c r="C13" s="4" t="s">
        <v>14</v>
      </c>
      <c r="D13" s="4"/>
      <c r="E13" s="4"/>
      <c r="F13" s="4"/>
    </row>
    <row r="15" customFormat="false" ht="15" hidden="false" customHeight="false" outlineLevel="0" collapsed="false">
      <c r="B15" s="3" t="s">
        <v>15</v>
      </c>
      <c r="C15" s="3"/>
      <c r="D15" s="3"/>
      <c r="E15" s="3"/>
      <c r="F15" s="3"/>
    </row>
    <row r="16" customFormat="false" ht="15" hidden="false" customHeight="true" outlineLevel="0" collapsed="false">
      <c r="B16" s="6" t="s">
        <v>16</v>
      </c>
      <c r="C16" s="4" t="s">
        <v>17</v>
      </c>
      <c r="D16" s="4"/>
      <c r="E16" s="4"/>
      <c r="F16" s="4"/>
    </row>
    <row r="17" customFormat="false" ht="15" hidden="false" customHeight="true" outlineLevel="0" collapsed="false">
      <c r="B17" s="5" t="s">
        <v>18</v>
      </c>
      <c r="C17" s="4" t="s">
        <v>19</v>
      </c>
      <c r="D17" s="4"/>
      <c r="E17" s="4"/>
      <c r="F17" s="4"/>
    </row>
    <row r="18" customFormat="false" ht="15" hidden="false" customHeight="true" outlineLevel="0" collapsed="false">
      <c r="B18" s="7" t="s">
        <v>20</v>
      </c>
      <c r="C18" s="4" t="s">
        <v>21</v>
      </c>
      <c r="D18" s="4"/>
      <c r="E18" s="4"/>
      <c r="F18" s="4"/>
    </row>
    <row r="20" customFormat="false" ht="15" hidden="false" customHeight="false" outlineLevel="0" collapsed="false">
      <c r="B20" s="8" t="s">
        <v>22</v>
      </c>
      <c r="C20" s="8"/>
      <c r="D20" s="8"/>
      <c r="E20" s="8"/>
      <c r="F20" s="8"/>
    </row>
  </sheetData>
  <mergeCells count="13">
    <mergeCell ref="B5:F5"/>
    <mergeCell ref="B6:F6"/>
    <mergeCell ref="B8:F8"/>
    <mergeCell ref="C9:F9"/>
    <mergeCell ref="C10:F10"/>
    <mergeCell ref="C11:F11"/>
    <mergeCell ref="C12:F12"/>
    <mergeCell ref="C13:F13"/>
    <mergeCell ref="B15:F15"/>
    <mergeCell ref="C16:F16"/>
    <mergeCell ref="C17:F17"/>
    <mergeCell ref="C18:F18"/>
    <mergeCell ref="B20:F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0"/>
    <col collapsed="false" customWidth="true" hidden="false" outlineLevel="0" max="3" min="3" style="0" width="18"/>
    <col collapsed="false" customWidth="true" hidden="false" outlineLevel="0" max="4" min="4" style="0" width="4"/>
    <col collapsed="false" customWidth="true" hidden="false" outlineLevel="0" max="5" min="5" style="0" width="34"/>
    <col collapsed="false" customWidth="true" hidden="false" outlineLevel="0" max="6" min="6" style="0" width="18"/>
  </cols>
  <sheetData>
    <row r="2" customFormat="false" ht="22.05" hidden="false" customHeight="false" outlineLevel="0" collapsed="false">
      <c r="B2" s="1" t="s">
        <v>23</v>
      </c>
    </row>
    <row r="3" customFormat="false" ht="15" hidden="false" customHeight="false" outlineLevel="0" collapsed="false">
      <c r="B3" s="2" t="s">
        <v>24</v>
      </c>
    </row>
    <row r="5" customFormat="false" ht="15" hidden="false" customHeight="false" outlineLevel="0" collapsed="false">
      <c r="B5" s="3" t="s">
        <v>25</v>
      </c>
      <c r="C5" s="3"/>
      <c r="E5" s="3" t="s">
        <v>26</v>
      </c>
      <c r="F5" s="3"/>
    </row>
    <row r="6" customFormat="false" ht="15" hidden="false" customHeight="true" outlineLevel="0" collapsed="false">
      <c r="B6" s="9" t="s">
        <v>27</v>
      </c>
      <c r="C6" s="10" t="s">
        <v>28</v>
      </c>
      <c r="E6" s="4" t="s">
        <v>29</v>
      </c>
      <c r="F6" s="4"/>
    </row>
    <row r="7" customFormat="false" ht="15" hidden="false" customHeight="false" outlineLevel="0" collapsed="false">
      <c r="B7" s="9" t="s">
        <v>30</v>
      </c>
      <c r="C7" s="11" t="n">
        <v>600</v>
      </c>
      <c r="E7" s="4"/>
      <c r="F7" s="4"/>
    </row>
    <row r="8" customFormat="false" ht="15" hidden="false" customHeight="false" outlineLevel="0" collapsed="false">
      <c r="B8" s="9" t="s">
        <v>31</v>
      </c>
      <c r="C8" s="11" t="n">
        <v>720</v>
      </c>
      <c r="E8" s="4"/>
      <c r="F8" s="4"/>
    </row>
    <row r="9" customFormat="false" ht="15" hidden="false" customHeight="false" outlineLevel="0" collapsed="false">
      <c r="B9" s="9" t="s">
        <v>32</v>
      </c>
      <c r="C9" s="12" t="n">
        <v>350</v>
      </c>
      <c r="E9" s="4"/>
      <c r="F9" s="4"/>
    </row>
    <row r="10" customFormat="false" ht="15" hidden="false" customHeight="false" outlineLevel="0" collapsed="false">
      <c r="B10" s="9" t="s">
        <v>33</v>
      </c>
      <c r="C10" s="12" t="n">
        <v>2800</v>
      </c>
      <c r="E10" s="4"/>
      <c r="F10" s="4"/>
    </row>
    <row r="11" customFormat="false" ht="15" hidden="false" customHeight="false" outlineLevel="0" collapsed="false">
      <c r="E11" s="4"/>
      <c r="F11" s="4"/>
    </row>
    <row r="12" customFormat="false" ht="15" hidden="false" customHeight="false" outlineLevel="0" collapsed="false">
      <c r="B12" s="3" t="s">
        <v>34</v>
      </c>
      <c r="C12" s="3"/>
    </row>
    <row r="13" customFormat="false" ht="15" hidden="false" customHeight="false" outlineLevel="0" collapsed="false">
      <c r="B13" s="5" t="s">
        <v>35</v>
      </c>
      <c r="C13" s="13" t="n">
        <f aca="false">C7+C8</f>
        <v>1320</v>
      </c>
      <c r="E13" s="8" t="s">
        <v>36</v>
      </c>
      <c r="F13" s="8"/>
    </row>
    <row r="14" customFormat="false" ht="15" hidden="false" customHeight="false" outlineLevel="0" collapsed="false">
      <c r="B14" s="5" t="s">
        <v>37</v>
      </c>
      <c r="C14" s="14" t="n">
        <f aca="false">C13*C9</f>
        <v>462000</v>
      </c>
    </row>
    <row r="15" customFormat="false" ht="15" hidden="false" customHeight="false" outlineLevel="0" collapsed="false">
      <c r="B15" s="5" t="s">
        <v>38</v>
      </c>
      <c r="C15" s="14" t="n">
        <f aca="false">C14/12</f>
        <v>38500</v>
      </c>
    </row>
    <row r="16" customFormat="false" ht="15" hidden="false" customHeight="false" outlineLevel="0" collapsed="false">
      <c r="B16" s="5" t="s">
        <v>39</v>
      </c>
      <c r="C16" s="14" t="n">
        <f aca="false">IF(C13=0,0,C14/C13)</f>
        <v>350</v>
      </c>
    </row>
    <row r="17" customFormat="false" ht="15" hidden="false" customHeight="false" outlineLevel="0" collapsed="false">
      <c r="B17" s="5" t="s">
        <v>40</v>
      </c>
      <c r="C17" s="15" t="n">
        <f aca="false">IF((C13*C10)=0,0,C14/(C13*C10))</f>
        <v>0.125</v>
      </c>
    </row>
  </sheetData>
  <mergeCells count="5">
    <mergeCell ref="B5:C5"/>
    <mergeCell ref="E5:F5"/>
    <mergeCell ref="E6:F11"/>
    <mergeCell ref="B12:C12"/>
    <mergeCell ref="E13:F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4"/>
    <col collapsed="false" customWidth="true" hidden="false" outlineLevel="0" max="3" min="3" style="0" width="16"/>
    <col collapsed="false" customWidth="true" hidden="false" outlineLevel="0" max="5" min="4" style="0" width="18"/>
  </cols>
  <sheetData>
    <row r="2" customFormat="false" ht="22.05" hidden="false" customHeight="false" outlineLevel="0" collapsed="false">
      <c r="B2" s="1" t="s">
        <v>41</v>
      </c>
    </row>
    <row r="3" customFormat="false" ht="15" hidden="false" customHeight="false" outlineLevel="0" collapsed="false">
      <c r="B3" s="2" t="s">
        <v>42</v>
      </c>
    </row>
    <row r="5" customFormat="false" ht="15" hidden="false" customHeight="false" outlineLevel="0" collapsed="false">
      <c r="B5" s="5" t="s">
        <v>43</v>
      </c>
      <c r="C5" s="16" t="n">
        <f aca="false">'1. Goals &amp; Budget'!C14</f>
        <v>462000</v>
      </c>
    </row>
    <row r="7" customFormat="false" ht="15" hidden="false" customHeight="false" outlineLevel="0" collapsed="false">
      <c r="B7" s="17" t="s">
        <v>44</v>
      </c>
      <c r="C7" s="17" t="s">
        <v>45</v>
      </c>
      <c r="D7" s="17" t="s">
        <v>46</v>
      </c>
      <c r="E7" s="17" t="s">
        <v>47</v>
      </c>
    </row>
    <row r="8" customFormat="false" ht="15" hidden="false" customHeight="false" outlineLevel="0" collapsed="false">
      <c r="B8" s="18" t="s">
        <v>48</v>
      </c>
      <c r="C8" s="19" t="n">
        <v>0.3</v>
      </c>
      <c r="D8" s="20" t="n">
        <f aca="false">$C$5*C8</f>
        <v>138600</v>
      </c>
      <c r="E8" s="20" t="n">
        <f aca="false">D8/12</f>
        <v>11550</v>
      </c>
    </row>
    <row r="9" customFormat="false" ht="15" hidden="false" customHeight="false" outlineLevel="0" collapsed="false">
      <c r="B9" s="18" t="s">
        <v>49</v>
      </c>
      <c r="C9" s="19" t="n">
        <v>0.15</v>
      </c>
      <c r="D9" s="20" t="n">
        <f aca="false">$C$5*C9</f>
        <v>69300</v>
      </c>
      <c r="E9" s="20" t="n">
        <f aca="false">D9/12</f>
        <v>5775</v>
      </c>
    </row>
    <row r="10" customFormat="false" ht="15" hidden="false" customHeight="false" outlineLevel="0" collapsed="false">
      <c r="B10" s="18" t="s">
        <v>50</v>
      </c>
      <c r="C10" s="19" t="n">
        <v>0.1</v>
      </c>
      <c r="D10" s="20" t="n">
        <f aca="false">$C$5*C10</f>
        <v>46200</v>
      </c>
      <c r="E10" s="20" t="n">
        <f aca="false">D10/12</f>
        <v>3850</v>
      </c>
    </row>
    <row r="11" customFormat="false" ht="15" hidden="false" customHeight="false" outlineLevel="0" collapsed="false">
      <c r="B11" s="18" t="s">
        <v>51</v>
      </c>
      <c r="C11" s="19" t="n">
        <v>0.15</v>
      </c>
      <c r="D11" s="20" t="n">
        <f aca="false">$C$5*C11</f>
        <v>69300</v>
      </c>
      <c r="E11" s="20" t="n">
        <f aca="false">D11/12</f>
        <v>5775</v>
      </c>
    </row>
    <row r="12" customFormat="false" ht="15" hidden="false" customHeight="false" outlineLevel="0" collapsed="false">
      <c r="B12" s="18" t="s">
        <v>52</v>
      </c>
      <c r="C12" s="19" t="n">
        <v>0.08</v>
      </c>
      <c r="D12" s="20" t="n">
        <f aca="false">$C$5*C12</f>
        <v>36960</v>
      </c>
      <c r="E12" s="20" t="n">
        <f aca="false">D12/12</f>
        <v>3080</v>
      </c>
    </row>
    <row r="13" customFormat="false" ht="15" hidden="false" customHeight="false" outlineLevel="0" collapsed="false">
      <c r="B13" s="18" t="s">
        <v>53</v>
      </c>
      <c r="C13" s="19" t="n">
        <v>0.07</v>
      </c>
      <c r="D13" s="20" t="n">
        <f aca="false">$C$5*C13</f>
        <v>32340</v>
      </c>
      <c r="E13" s="20" t="n">
        <f aca="false">D13/12</f>
        <v>2695</v>
      </c>
    </row>
    <row r="14" customFormat="false" ht="15" hidden="false" customHeight="false" outlineLevel="0" collapsed="false">
      <c r="B14" s="18" t="s">
        <v>54</v>
      </c>
      <c r="C14" s="19" t="n">
        <v>0.05</v>
      </c>
      <c r="D14" s="20" t="n">
        <f aca="false">$C$5*C14</f>
        <v>23100</v>
      </c>
      <c r="E14" s="20" t="n">
        <f aca="false">D14/12</f>
        <v>1925</v>
      </c>
    </row>
    <row r="15" customFormat="false" ht="15" hidden="false" customHeight="false" outlineLevel="0" collapsed="false">
      <c r="B15" s="18" t="s">
        <v>55</v>
      </c>
      <c r="C15" s="19" t="n">
        <v>0.05</v>
      </c>
      <c r="D15" s="20" t="n">
        <f aca="false">$C$5*C15</f>
        <v>23100</v>
      </c>
      <c r="E15" s="20" t="n">
        <f aca="false">D15/12</f>
        <v>1925</v>
      </c>
    </row>
    <row r="16" customFormat="false" ht="15" hidden="false" customHeight="false" outlineLevel="0" collapsed="false">
      <c r="B16" s="18" t="s">
        <v>56</v>
      </c>
      <c r="C16" s="19" t="n">
        <v>0.05</v>
      </c>
      <c r="D16" s="20" t="n">
        <f aca="false">$C$5*C16</f>
        <v>23100</v>
      </c>
      <c r="E16" s="20" t="n">
        <f aca="false">D16/12</f>
        <v>1925</v>
      </c>
    </row>
    <row r="17" customFormat="false" ht="15" hidden="false" customHeight="false" outlineLevel="0" collapsed="false">
      <c r="B17" s="21" t="s">
        <v>57</v>
      </c>
      <c r="C17" s="22" t="n">
        <f aca="false">SUM(C8:C16)</f>
        <v>1</v>
      </c>
      <c r="D17" s="23" t="n">
        <f aca="false">SUM(D8:D16)</f>
        <v>462000</v>
      </c>
      <c r="E17" s="23" t="n">
        <f aca="false">SUM(E8:E16)</f>
        <v>38500</v>
      </c>
    </row>
    <row r="19" customFormat="false" ht="15" hidden="false" customHeight="false" outlineLevel="0" collapsed="false">
      <c r="B19" s="24" t="str">
        <f aca="false">IF(ROUND(C17,4)=1,"✓ Allocations total 100%","⚠ Fix — must total 100%")</f>
        <v>✓ Allocations total 100%</v>
      </c>
      <c r="C19" s="24"/>
      <c r="D19" s="24"/>
      <c r="E19" s="24"/>
    </row>
    <row r="21" customFormat="false" ht="15" hidden="false" customHeight="false" outlineLevel="0" collapsed="false">
      <c r="B21" s="8" t="s">
        <v>58</v>
      </c>
      <c r="C21" s="8"/>
      <c r="D21" s="8"/>
      <c r="E21" s="8"/>
    </row>
  </sheetData>
  <mergeCells count="2">
    <mergeCell ref="B19:E19"/>
    <mergeCell ref="B21:E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30"/>
    <col collapsed="false" customWidth="true" hidden="false" outlineLevel="0" max="4" min="4" style="0" width="22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4"/>
  </cols>
  <sheetData>
    <row r="2" customFormat="false" ht="22.05" hidden="false" customHeight="false" outlineLevel="0" collapsed="false">
      <c r="B2" s="1" t="s">
        <v>59</v>
      </c>
    </row>
    <row r="3" customFormat="false" ht="15" hidden="false" customHeight="false" outlineLevel="0" collapsed="false">
      <c r="B3" s="2" t="s">
        <v>60</v>
      </c>
    </row>
    <row r="5" customFormat="false" ht="15" hidden="false" customHeight="false" outlineLevel="0" collapsed="false">
      <c r="B5" s="17" t="s">
        <v>44</v>
      </c>
      <c r="C5" s="17" t="s">
        <v>61</v>
      </c>
      <c r="D5" s="17" t="s">
        <v>62</v>
      </c>
      <c r="E5" s="17" t="s">
        <v>63</v>
      </c>
      <c r="F5" s="17" t="s">
        <v>64</v>
      </c>
    </row>
    <row r="6" customFormat="false" ht="27.75" hidden="false" customHeight="true" outlineLevel="0" collapsed="false">
      <c r="B6" s="25" t="s">
        <v>48</v>
      </c>
      <c r="C6" s="25" t="s">
        <v>65</v>
      </c>
      <c r="D6" s="25" t="s">
        <v>66</v>
      </c>
      <c r="E6" s="26"/>
      <c r="F6" s="26"/>
    </row>
    <row r="7" customFormat="false" ht="27.75" hidden="false" customHeight="true" outlineLevel="0" collapsed="false">
      <c r="B7" s="25" t="s">
        <v>49</v>
      </c>
      <c r="C7" s="25" t="s">
        <v>67</v>
      </c>
      <c r="D7" s="25" t="s">
        <v>68</v>
      </c>
      <c r="E7" s="26"/>
      <c r="F7" s="26"/>
    </row>
    <row r="8" customFormat="false" ht="27.75" hidden="false" customHeight="true" outlineLevel="0" collapsed="false">
      <c r="B8" s="25" t="s">
        <v>50</v>
      </c>
      <c r="C8" s="25" t="s">
        <v>69</v>
      </c>
      <c r="D8" s="25" t="s">
        <v>70</v>
      </c>
      <c r="E8" s="26"/>
      <c r="F8" s="26"/>
    </row>
    <row r="9" customFormat="false" ht="27.75" hidden="false" customHeight="true" outlineLevel="0" collapsed="false">
      <c r="B9" s="25" t="s">
        <v>51</v>
      </c>
      <c r="C9" s="25" t="s">
        <v>71</v>
      </c>
      <c r="D9" s="25" t="s">
        <v>72</v>
      </c>
      <c r="E9" s="26"/>
      <c r="F9" s="26"/>
    </row>
    <row r="10" customFormat="false" ht="27.75" hidden="false" customHeight="true" outlineLevel="0" collapsed="false">
      <c r="B10" s="25" t="s">
        <v>52</v>
      </c>
      <c r="C10" s="25" t="s">
        <v>73</v>
      </c>
      <c r="D10" s="25" t="s">
        <v>74</v>
      </c>
      <c r="E10" s="26"/>
      <c r="F10" s="26"/>
    </row>
    <row r="11" customFormat="false" ht="27.75" hidden="false" customHeight="true" outlineLevel="0" collapsed="false">
      <c r="B11" s="25" t="s">
        <v>53</v>
      </c>
      <c r="C11" s="25" t="s">
        <v>75</v>
      </c>
      <c r="D11" s="25" t="s">
        <v>76</v>
      </c>
      <c r="E11" s="26"/>
      <c r="F11" s="26"/>
    </row>
    <row r="12" customFormat="false" ht="27.75" hidden="false" customHeight="true" outlineLevel="0" collapsed="false">
      <c r="B12" s="25" t="s">
        <v>54</v>
      </c>
      <c r="C12" s="25" t="s">
        <v>77</v>
      </c>
      <c r="D12" s="25" t="s">
        <v>78</v>
      </c>
      <c r="E12" s="26"/>
      <c r="F12" s="26"/>
    </row>
    <row r="13" customFormat="false" ht="27.75" hidden="false" customHeight="true" outlineLevel="0" collapsed="false">
      <c r="B13" s="25" t="s">
        <v>55</v>
      </c>
      <c r="C13" s="25" t="s">
        <v>79</v>
      </c>
      <c r="D13" s="25" t="s">
        <v>80</v>
      </c>
      <c r="E13" s="26"/>
      <c r="F13" s="26"/>
    </row>
    <row r="15" customFormat="false" ht="15" hidden="false" customHeight="false" outlineLevel="0" collapsed="false">
      <c r="B15" s="8" t="s">
        <v>81</v>
      </c>
      <c r="C15" s="8"/>
      <c r="D15" s="8"/>
      <c r="E15" s="8"/>
      <c r="F15" s="8"/>
    </row>
  </sheetData>
  <mergeCells count="1">
    <mergeCell ref="B15:F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4" min="3" style="0" width="26"/>
    <col collapsed="false" customWidth="true" hidden="false" outlineLevel="0" max="5" min="5" style="0" width="24"/>
    <col collapsed="false" customWidth="true" hidden="false" outlineLevel="0" max="6" min="6" style="0" width="22"/>
  </cols>
  <sheetData>
    <row r="2" customFormat="false" ht="22.05" hidden="false" customHeight="false" outlineLevel="0" collapsed="false">
      <c r="B2" s="1" t="s">
        <v>82</v>
      </c>
    </row>
    <row r="3" customFormat="false" ht="15" hidden="false" customHeight="false" outlineLevel="0" collapsed="false">
      <c r="B3" s="2" t="s">
        <v>83</v>
      </c>
    </row>
    <row r="5" customFormat="false" ht="15" hidden="false" customHeight="false" outlineLevel="0" collapsed="false">
      <c r="B5" s="17" t="s">
        <v>84</v>
      </c>
      <c r="C5" s="17" t="s">
        <v>85</v>
      </c>
      <c r="D5" s="17" t="s">
        <v>86</v>
      </c>
      <c r="E5" s="17" t="s">
        <v>87</v>
      </c>
      <c r="F5" s="17" t="s">
        <v>88</v>
      </c>
    </row>
    <row r="6" customFormat="false" ht="25.5" hidden="false" customHeight="true" outlineLevel="0" collapsed="false">
      <c r="B6" s="27" t="s">
        <v>89</v>
      </c>
      <c r="C6" s="28"/>
      <c r="D6" s="28"/>
      <c r="E6" s="29" t="s">
        <v>90</v>
      </c>
      <c r="F6" s="28"/>
    </row>
    <row r="7" customFormat="false" ht="25.5" hidden="false" customHeight="true" outlineLevel="0" collapsed="false">
      <c r="B7" s="27" t="s">
        <v>91</v>
      </c>
      <c r="C7" s="28"/>
      <c r="D7" s="28"/>
      <c r="E7" s="29" t="s">
        <v>92</v>
      </c>
      <c r="F7" s="28"/>
    </row>
    <row r="8" customFormat="false" ht="25.5" hidden="false" customHeight="true" outlineLevel="0" collapsed="false">
      <c r="B8" s="27" t="s">
        <v>93</v>
      </c>
      <c r="C8" s="28"/>
      <c r="D8" s="28"/>
      <c r="E8" s="29"/>
      <c r="F8" s="28"/>
    </row>
    <row r="9" customFormat="false" ht="25.5" hidden="false" customHeight="true" outlineLevel="0" collapsed="false">
      <c r="B9" s="27" t="s">
        <v>94</v>
      </c>
      <c r="C9" s="28"/>
      <c r="D9" s="28"/>
      <c r="E9" s="29"/>
      <c r="F9" s="28"/>
    </row>
    <row r="10" customFormat="false" ht="25.5" hidden="false" customHeight="true" outlineLevel="0" collapsed="false">
      <c r="B10" s="27" t="s">
        <v>95</v>
      </c>
      <c r="C10" s="28"/>
      <c r="D10" s="28"/>
      <c r="E10" s="29" t="s">
        <v>96</v>
      </c>
      <c r="F10" s="28"/>
    </row>
    <row r="11" customFormat="false" ht="25.5" hidden="false" customHeight="true" outlineLevel="0" collapsed="false">
      <c r="B11" s="27" t="s">
        <v>97</v>
      </c>
      <c r="C11" s="28"/>
      <c r="D11" s="28"/>
      <c r="E11" s="29"/>
      <c r="F11" s="28"/>
    </row>
    <row r="12" customFormat="false" ht="25.5" hidden="false" customHeight="true" outlineLevel="0" collapsed="false">
      <c r="B12" s="27" t="s">
        <v>98</v>
      </c>
      <c r="C12" s="28"/>
      <c r="D12" s="28"/>
      <c r="E12" s="29" t="s">
        <v>99</v>
      </c>
      <c r="F12" s="28"/>
    </row>
    <row r="13" customFormat="false" ht="25.5" hidden="false" customHeight="true" outlineLevel="0" collapsed="false">
      <c r="B13" s="27" t="s">
        <v>100</v>
      </c>
      <c r="C13" s="28"/>
      <c r="D13" s="28"/>
      <c r="E13" s="29"/>
      <c r="F13" s="28"/>
    </row>
    <row r="14" customFormat="false" ht="25.5" hidden="false" customHeight="true" outlineLevel="0" collapsed="false">
      <c r="B14" s="27" t="s">
        <v>101</v>
      </c>
      <c r="C14" s="28"/>
      <c r="D14" s="28"/>
      <c r="E14" s="29" t="s">
        <v>102</v>
      </c>
      <c r="F14" s="28"/>
    </row>
    <row r="15" customFormat="false" ht="25.5" hidden="false" customHeight="true" outlineLevel="0" collapsed="false">
      <c r="B15" s="27" t="s">
        <v>103</v>
      </c>
      <c r="C15" s="28"/>
      <c r="D15" s="28"/>
      <c r="E15" s="29"/>
      <c r="F15" s="28"/>
    </row>
    <row r="16" customFormat="false" ht="25.5" hidden="false" customHeight="true" outlineLevel="0" collapsed="false">
      <c r="B16" s="27" t="s">
        <v>104</v>
      </c>
      <c r="C16" s="28"/>
      <c r="D16" s="28"/>
      <c r="E16" s="29" t="s">
        <v>105</v>
      </c>
      <c r="F16" s="28"/>
    </row>
    <row r="17" customFormat="false" ht="25.5" hidden="false" customHeight="true" outlineLevel="0" collapsed="false">
      <c r="B17" s="27" t="s">
        <v>106</v>
      </c>
      <c r="C17" s="28"/>
      <c r="D17" s="28"/>
      <c r="E17" s="29" t="s">
        <v>107</v>
      </c>
      <c r="F17" s="2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1"/>
    <col collapsed="false" customWidth="true" hidden="false" outlineLevel="0" max="4" min="3" style="0" width="15"/>
    <col collapsed="false" customWidth="true" hidden="false" outlineLevel="0" max="5" min="5" style="0" width="11"/>
    <col collapsed="false" customWidth="true" hidden="false" outlineLevel="0" max="6" min="6" style="0" width="14"/>
    <col collapsed="false" customWidth="true" hidden="false" outlineLevel="0" max="7" min="7" style="0" width="12"/>
    <col collapsed="false" customWidth="true" hidden="false" outlineLevel="0" max="8" min="8" style="0" width="11"/>
    <col collapsed="false" customWidth="true" hidden="false" outlineLevel="0" max="9" min="9" style="0" width="15"/>
    <col collapsed="false" customWidth="true" hidden="false" outlineLevel="0" max="10" min="10" style="0" width="14"/>
    <col collapsed="false" customWidth="true" hidden="false" outlineLevel="0" max="11" min="11" style="0" width="12"/>
  </cols>
  <sheetData>
    <row r="2" customFormat="false" ht="22.05" hidden="false" customHeight="false" outlineLevel="0" collapsed="false">
      <c r="B2" s="1" t="s">
        <v>108</v>
      </c>
    </row>
    <row r="3" customFormat="false" ht="15" hidden="false" customHeight="false" outlineLevel="0" collapsed="false">
      <c r="B3" s="2" t="s">
        <v>109</v>
      </c>
    </row>
    <row r="5" customFormat="false" ht="27.75" hidden="false" customHeight="true" outlineLevel="0" collapsed="false">
      <c r="B5" s="30" t="s">
        <v>84</v>
      </c>
      <c r="C5" s="30" t="s">
        <v>110</v>
      </c>
      <c r="D5" s="30" t="s">
        <v>111</v>
      </c>
      <c r="E5" s="30" t="s">
        <v>112</v>
      </c>
      <c r="F5" s="30" t="s">
        <v>113</v>
      </c>
      <c r="G5" s="30" t="s">
        <v>114</v>
      </c>
      <c r="H5" s="30" t="s">
        <v>115</v>
      </c>
      <c r="I5" s="30" t="s">
        <v>116</v>
      </c>
      <c r="J5" s="30" t="s">
        <v>117</v>
      </c>
      <c r="K5" s="30" t="s">
        <v>118</v>
      </c>
    </row>
    <row r="6" customFormat="false" ht="15" hidden="false" customHeight="false" outlineLevel="0" collapsed="false">
      <c r="B6" s="27" t="s">
        <v>119</v>
      </c>
      <c r="C6" s="31" t="n">
        <f aca="false">'1. Goals &amp; Budget'!$C$15</f>
        <v>38500</v>
      </c>
      <c r="D6" s="32" t="n">
        <v>0</v>
      </c>
      <c r="E6" s="33" t="n">
        <v>0</v>
      </c>
      <c r="F6" s="33" t="n">
        <v>0</v>
      </c>
      <c r="G6" s="33" t="n">
        <v>0</v>
      </c>
      <c r="H6" s="33" t="n">
        <v>0</v>
      </c>
      <c r="I6" s="20" t="n">
        <f aca="false">IF(G6=0,0,D6/G6)</f>
        <v>0</v>
      </c>
      <c r="J6" s="20" t="n">
        <f aca="false">IF(E6=0,0,D6/E6)</f>
        <v>0</v>
      </c>
      <c r="K6" s="34" t="n">
        <f aca="false">IF(F6=0,0,G6/F6)</f>
        <v>0</v>
      </c>
    </row>
    <row r="7" customFormat="false" ht="15" hidden="false" customHeight="false" outlineLevel="0" collapsed="false">
      <c r="B7" s="27" t="s">
        <v>120</v>
      </c>
      <c r="C7" s="31" t="n">
        <f aca="false">'1. Goals &amp; Budget'!$C$15</f>
        <v>38500</v>
      </c>
      <c r="D7" s="32" t="n">
        <v>0</v>
      </c>
      <c r="E7" s="33" t="n">
        <v>0</v>
      </c>
      <c r="F7" s="33" t="n">
        <v>0</v>
      </c>
      <c r="G7" s="33" t="n">
        <v>0</v>
      </c>
      <c r="H7" s="33" t="n">
        <v>0</v>
      </c>
      <c r="I7" s="20" t="n">
        <f aca="false">IF(G7=0,0,D7/G7)</f>
        <v>0</v>
      </c>
      <c r="J7" s="20" t="n">
        <f aca="false">IF(E7=0,0,D7/E7)</f>
        <v>0</v>
      </c>
      <c r="K7" s="34" t="n">
        <f aca="false">IF(F7=0,0,G7/F7)</f>
        <v>0</v>
      </c>
    </row>
    <row r="8" customFormat="false" ht="15" hidden="false" customHeight="false" outlineLevel="0" collapsed="false">
      <c r="B8" s="27" t="s">
        <v>121</v>
      </c>
      <c r="C8" s="31" t="n">
        <f aca="false">'1. Goals &amp; Budget'!$C$15</f>
        <v>38500</v>
      </c>
      <c r="D8" s="32" t="n">
        <v>0</v>
      </c>
      <c r="E8" s="33" t="n">
        <v>0</v>
      </c>
      <c r="F8" s="33" t="n">
        <v>0</v>
      </c>
      <c r="G8" s="33" t="n">
        <v>0</v>
      </c>
      <c r="H8" s="33" t="n">
        <v>0</v>
      </c>
      <c r="I8" s="20" t="n">
        <f aca="false">IF(G8=0,0,D8/G8)</f>
        <v>0</v>
      </c>
      <c r="J8" s="20" t="n">
        <f aca="false">IF(E8=0,0,D8/E8)</f>
        <v>0</v>
      </c>
      <c r="K8" s="34" t="n">
        <f aca="false">IF(F8=0,0,G8/F8)</f>
        <v>0</v>
      </c>
    </row>
    <row r="9" customFormat="false" ht="15" hidden="false" customHeight="false" outlineLevel="0" collapsed="false">
      <c r="B9" s="27" t="s">
        <v>122</v>
      </c>
      <c r="C9" s="31" t="n">
        <f aca="false">'1. Goals &amp; Budget'!$C$15</f>
        <v>38500</v>
      </c>
      <c r="D9" s="32" t="n">
        <v>0</v>
      </c>
      <c r="E9" s="33" t="n">
        <v>0</v>
      </c>
      <c r="F9" s="33" t="n">
        <v>0</v>
      </c>
      <c r="G9" s="33" t="n">
        <v>0</v>
      </c>
      <c r="H9" s="33" t="n">
        <v>0</v>
      </c>
      <c r="I9" s="20" t="n">
        <f aca="false">IF(G9=0,0,D9/G9)</f>
        <v>0</v>
      </c>
      <c r="J9" s="20" t="n">
        <f aca="false">IF(E9=0,0,D9/E9)</f>
        <v>0</v>
      </c>
      <c r="K9" s="34" t="n">
        <f aca="false">IF(F9=0,0,G9/F9)</f>
        <v>0</v>
      </c>
    </row>
    <row r="10" customFormat="false" ht="15" hidden="false" customHeight="false" outlineLevel="0" collapsed="false">
      <c r="B10" s="27" t="s">
        <v>95</v>
      </c>
      <c r="C10" s="31" t="n">
        <f aca="false">'1. Goals &amp; Budget'!$C$15</f>
        <v>38500</v>
      </c>
      <c r="D10" s="32" t="n">
        <v>0</v>
      </c>
      <c r="E10" s="33" t="n">
        <v>0</v>
      </c>
      <c r="F10" s="33" t="n">
        <v>0</v>
      </c>
      <c r="G10" s="33" t="n">
        <v>0</v>
      </c>
      <c r="H10" s="33" t="n">
        <v>0</v>
      </c>
      <c r="I10" s="20" t="n">
        <f aca="false">IF(G10=0,0,D10/G10)</f>
        <v>0</v>
      </c>
      <c r="J10" s="20" t="n">
        <f aca="false">IF(E10=0,0,D10/E10)</f>
        <v>0</v>
      </c>
      <c r="K10" s="34" t="n">
        <f aca="false">IF(F10=0,0,G10/F10)</f>
        <v>0</v>
      </c>
    </row>
    <row r="11" customFormat="false" ht="15" hidden="false" customHeight="false" outlineLevel="0" collapsed="false">
      <c r="B11" s="27" t="s">
        <v>123</v>
      </c>
      <c r="C11" s="31" t="n">
        <f aca="false">'1. Goals &amp; Budget'!$C$15</f>
        <v>38500</v>
      </c>
      <c r="D11" s="32" t="n">
        <v>0</v>
      </c>
      <c r="E11" s="33" t="n">
        <v>0</v>
      </c>
      <c r="F11" s="33" t="n">
        <v>0</v>
      </c>
      <c r="G11" s="33" t="n">
        <v>0</v>
      </c>
      <c r="H11" s="33" t="n">
        <v>0</v>
      </c>
      <c r="I11" s="20" t="n">
        <f aca="false">IF(G11=0,0,D11/G11)</f>
        <v>0</v>
      </c>
      <c r="J11" s="20" t="n">
        <f aca="false">IF(E11=0,0,D11/E11)</f>
        <v>0</v>
      </c>
      <c r="K11" s="34" t="n">
        <f aca="false">IF(F11=0,0,G11/F11)</f>
        <v>0</v>
      </c>
    </row>
    <row r="12" customFormat="false" ht="15" hidden="false" customHeight="false" outlineLevel="0" collapsed="false">
      <c r="B12" s="27" t="s">
        <v>124</v>
      </c>
      <c r="C12" s="31" t="n">
        <f aca="false">'1. Goals &amp; Budget'!$C$15</f>
        <v>38500</v>
      </c>
      <c r="D12" s="32" t="n">
        <v>0</v>
      </c>
      <c r="E12" s="33" t="n">
        <v>0</v>
      </c>
      <c r="F12" s="33" t="n">
        <v>0</v>
      </c>
      <c r="G12" s="33" t="n">
        <v>0</v>
      </c>
      <c r="H12" s="33" t="n">
        <v>0</v>
      </c>
      <c r="I12" s="20" t="n">
        <f aca="false">IF(G12=0,0,D12/G12)</f>
        <v>0</v>
      </c>
      <c r="J12" s="20" t="n">
        <f aca="false">IF(E12=0,0,D12/E12)</f>
        <v>0</v>
      </c>
      <c r="K12" s="34" t="n">
        <f aca="false">IF(F12=0,0,G12/F12)</f>
        <v>0</v>
      </c>
    </row>
    <row r="13" customFormat="false" ht="15" hidden="false" customHeight="false" outlineLevel="0" collapsed="false">
      <c r="B13" s="27" t="s">
        <v>125</v>
      </c>
      <c r="C13" s="31" t="n">
        <f aca="false">'1. Goals &amp; Budget'!$C$15</f>
        <v>38500</v>
      </c>
      <c r="D13" s="32" t="n">
        <v>0</v>
      </c>
      <c r="E13" s="33" t="n">
        <v>0</v>
      </c>
      <c r="F13" s="33" t="n">
        <v>0</v>
      </c>
      <c r="G13" s="33" t="n">
        <v>0</v>
      </c>
      <c r="H13" s="33" t="n">
        <v>0</v>
      </c>
      <c r="I13" s="20" t="n">
        <f aca="false">IF(G13=0,0,D13/G13)</f>
        <v>0</v>
      </c>
      <c r="J13" s="20" t="n">
        <f aca="false">IF(E13=0,0,D13/E13)</f>
        <v>0</v>
      </c>
      <c r="K13" s="34" t="n">
        <f aca="false">IF(F13=0,0,G13/F13)</f>
        <v>0</v>
      </c>
    </row>
    <row r="14" customFormat="false" ht="15" hidden="false" customHeight="false" outlineLevel="0" collapsed="false">
      <c r="B14" s="27" t="s">
        <v>126</v>
      </c>
      <c r="C14" s="31" t="n">
        <f aca="false">'1. Goals &amp; Budget'!$C$15</f>
        <v>38500</v>
      </c>
      <c r="D14" s="32" t="n">
        <v>0</v>
      </c>
      <c r="E14" s="33" t="n">
        <v>0</v>
      </c>
      <c r="F14" s="33" t="n">
        <v>0</v>
      </c>
      <c r="G14" s="33" t="n">
        <v>0</v>
      </c>
      <c r="H14" s="33" t="n">
        <v>0</v>
      </c>
      <c r="I14" s="20" t="n">
        <f aca="false">IF(G14=0,0,D14/G14)</f>
        <v>0</v>
      </c>
      <c r="J14" s="20" t="n">
        <f aca="false">IF(E14=0,0,D14/E14)</f>
        <v>0</v>
      </c>
      <c r="K14" s="34" t="n">
        <f aca="false">IF(F14=0,0,G14/F14)</f>
        <v>0</v>
      </c>
    </row>
    <row r="15" customFormat="false" ht="15" hidden="false" customHeight="false" outlineLevel="0" collapsed="false">
      <c r="B15" s="27" t="s">
        <v>127</v>
      </c>
      <c r="C15" s="31" t="n">
        <f aca="false">'1. Goals &amp; Budget'!$C$15</f>
        <v>38500</v>
      </c>
      <c r="D15" s="32" t="n">
        <v>0</v>
      </c>
      <c r="E15" s="33" t="n">
        <v>0</v>
      </c>
      <c r="F15" s="33" t="n">
        <v>0</v>
      </c>
      <c r="G15" s="33" t="n">
        <v>0</v>
      </c>
      <c r="H15" s="33" t="n">
        <v>0</v>
      </c>
      <c r="I15" s="20" t="n">
        <f aca="false">IF(G15=0,0,D15/G15)</f>
        <v>0</v>
      </c>
      <c r="J15" s="20" t="n">
        <f aca="false">IF(E15=0,0,D15/E15)</f>
        <v>0</v>
      </c>
      <c r="K15" s="34" t="n">
        <f aca="false">IF(F15=0,0,G15/F15)</f>
        <v>0</v>
      </c>
    </row>
    <row r="16" customFormat="false" ht="15" hidden="false" customHeight="false" outlineLevel="0" collapsed="false">
      <c r="B16" s="27" t="s">
        <v>128</v>
      </c>
      <c r="C16" s="31" t="n">
        <f aca="false">'1. Goals &amp; Budget'!$C$15</f>
        <v>38500</v>
      </c>
      <c r="D16" s="32" t="n">
        <v>0</v>
      </c>
      <c r="E16" s="33" t="n">
        <v>0</v>
      </c>
      <c r="F16" s="33" t="n">
        <v>0</v>
      </c>
      <c r="G16" s="33" t="n">
        <v>0</v>
      </c>
      <c r="H16" s="33" t="n">
        <v>0</v>
      </c>
      <c r="I16" s="20" t="n">
        <f aca="false">IF(G16=0,0,D16/G16)</f>
        <v>0</v>
      </c>
      <c r="J16" s="20" t="n">
        <f aca="false">IF(E16=0,0,D16/E16)</f>
        <v>0</v>
      </c>
      <c r="K16" s="34" t="n">
        <f aca="false">IF(F16=0,0,G16/F16)</f>
        <v>0</v>
      </c>
    </row>
    <row r="17" customFormat="false" ht="15" hidden="false" customHeight="false" outlineLevel="0" collapsed="false">
      <c r="B17" s="27" t="s">
        <v>129</v>
      </c>
      <c r="C17" s="31" t="n">
        <f aca="false">'1. Goals &amp; Budget'!$C$15</f>
        <v>38500</v>
      </c>
      <c r="D17" s="32" t="n">
        <v>0</v>
      </c>
      <c r="E17" s="33" t="n">
        <v>0</v>
      </c>
      <c r="F17" s="33" t="n">
        <v>0</v>
      </c>
      <c r="G17" s="33" t="n">
        <v>0</v>
      </c>
      <c r="H17" s="33" t="n">
        <v>0</v>
      </c>
      <c r="I17" s="20" t="n">
        <f aca="false">IF(G17=0,0,D17/G17)</f>
        <v>0</v>
      </c>
      <c r="J17" s="20" t="n">
        <f aca="false">IF(E17=0,0,D17/E17)</f>
        <v>0</v>
      </c>
      <c r="K17" s="34" t="n">
        <f aca="false">IF(F17=0,0,G17/F17)</f>
        <v>0</v>
      </c>
    </row>
    <row r="18" customFormat="false" ht="15" hidden="false" customHeight="false" outlineLevel="0" collapsed="false">
      <c r="B18" s="35" t="s">
        <v>130</v>
      </c>
      <c r="C18" s="23" t="n">
        <f aca="false">SUM(C6:C17)</f>
        <v>462000</v>
      </c>
      <c r="D18" s="23" t="n">
        <f aca="false">SUM(D6:D17)</f>
        <v>0</v>
      </c>
      <c r="E18" s="36" t="n">
        <f aca="false">SUM(E6:E17)</f>
        <v>0</v>
      </c>
      <c r="F18" s="36" t="n">
        <f aca="false">SUM(F6:F17)</f>
        <v>0</v>
      </c>
      <c r="G18" s="36" t="n">
        <f aca="false">SUM(G6:G17)</f>
        <v>0</v>
      </c>
      <c r="H18" s="36" t="n">
        <f aca="false">SUM(H6:H17)</f>
        <v>0</v>
      </c>
      <c r="I18" s="23" t="n">
        <f aca="false">IF(G18=0,0,D18/G18)</f>
        <v>0</v>
      </c>
      <c r="J18" s="23" t="n">
        <f aca="false">IF(E18=0,0,D18/E18)</f>
        <v>0</v>
      </c>
      <c r="K18" s="22" t="n">
        <f aca="false">IF(F18=0,0,G18/F18)</f>
        <v>0</v>
      </c>
    </row>
    <row r="20" customFormat="false" ht="15" hidden="false" customHeight="false" outlineLevel="0" collapsed="false">
      <c r="B20" s="8" t="s">
        <v>131</v>
      </c>
      <c r="C20" s="8"/>
      <c r="D20" s="8"/>
      <c r="E20" s="8"/>
      <c r="F20" s="8"/>
      <c r="G20" s="8"/>
      <c r="H20" s="8"/>
      <c r="I20" s="8"/>
      <c r="J20" s="8"/>
      <c r="K20" s="8"/>
    </row>
  </sheetData>
  <mergeCells count="1">
    <mergeCell ref="B20:K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2026-06-12T21:29:17Z</dcterms:created>
  <dc:creator>openpyxl</dc:creator>
  <dc:description/>
  <dc:language>en-US</dc:language>
  <cp:lastModifiedBy/>
  <dcterms:modified xsi:type="dcterms:W3CDTF">2026-06-12T21:29:17Z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